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2.42.42\uef\AIOS\Información de Pensiones\Año 2018\"/>
    </mc:Choice>
  </mc:AlternateContent>
  <bookViews>
    <workbookView xWindow="0" yWindow="0" windowWidth="28800" windowHeight="1233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G20" i="1" l="1"/>
  <c r="J25" i="1"/>
  <c r="D20" i="1"/>
  <c r="G19" i="1" l="1"/>
  <c r="D19" i="1"/>
  <c r="G18" i="1" l="1"/>
  <c r="D18" i="1"/>
  <c r="G17" i="1" l="1"/>
  <c r="D17" i="1"/>
  <c r="G16" i="1" l="1"/>
  <c r="D16" i="1"/>
  <c r="G15" i="1" l="1"/>
  <c r="D15" i="1"/>
  <c r="G14" i="1" l="1"/>
  <c r="D14" i="1"/>
  <c r="F13" i="1" l="1"/>
  <c r="G13" i="1" l="1"/>
  <c r="D13" i="1"/>
  <c r="G12" i="1" l="1"/>
  <c r="D12" i="1"/>
  <c r="G11" i="1" l="1"/>
  <c r="D11" i="1"/>
  <c r="F10" i="1" l="1"/>
  <c r="F9" i="1"/>
  <c r="E10" i="1" l="1"/>
  <c r="E9" i="1"/>
  <c r="G9" i="1" l="1"/>
  <c r="D10" i="1"/>
  <c r="D9" i="1"/>
  <c r="G10" i="1" l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<sst xmlns="http://schemas.openxmlformats.org/spreadsheetml/2006/main" count="21" uniqueCount="20">
  <si>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</si>
  <si>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Número de Afiliados y Traspasos</t>
  </si>
  <si>
    <t>(en número)</t>
  </si>
  <si>
    <t>Mes</t>
  </si>
  <si>
    <t>Enero</t>
  </si>
  <si>
    <t>Febrero</t>
  </si>
  <si>
    <t>Número de Afiliados</t>
  </si>
  <si>
    <t>Traspasos</t>
  </si>
  <si>
    <t>Var. 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</si>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</sst>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$&quot;#,##0;\-&quot;$&quot;#,##0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_-* #,##0_-;\-* #,##0_-;_-* &quot;-&quot;??_-;_-@_-"/>
    <numFmt numFmtId="169" formatCode="0.0%"/>
    <numFmt numFmtId="170" formatCode="_-[$€-2]* #,##0.00_-;\-[$€-2]* #,##0.00_-;_-[$€-2]* &quot;-&quot;??_-"/>
    <numFmt numFmtId="171" formatCode="_ #,##0.0__\ ;_ \-#,##0.0__\ ;_ \ &quot;-.-&quot;__\ ;_ @__"/>
    <numFmt numFmtId="172" formatCode="_ #,##0.0__\ ;_ \-#,##0.0__\ ;_ \ &quot;-.-&quot;__\ ;_ @\ __"/>
    <numFmt numFmtId="173" formatCode="_ * #,##0_ ;_ * \-#,##0_ ;_ * &quot;-&quot;_ ;_ @_ \l"/>
    <numFmt numFmtId="174" formatCode="_ [$€-2]\ * #,##0.00_ ;_ [$€-2]\ * \-#,##0.00_ ;_ [$€-2]\ * &quot;-&quot;??_ "/>
    <numFmt numFmtId="175" formatCode="_ &quot;B/.&quot;\ * #,##0.00_ ;_ &quot;B/.&quot;\ * \-#,##0.00_ ;_ &quot;B/.&quot;\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6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0" applyNumberFormat="0" applyAlignment="0" applyProtection="0"/>
    <xf numFmtId="0" fontId="20" fillId="8" borderId="11" applyNumberFormat="0" applyAlignment="0" applyProtection="0"/>
    <xf numFmtId="0" fontId="21" fillId="8" borderId="10" applyNumberFormat="0" applyAlignment="0" applyProtection="0"/>
    <xf numFmtId="0" fontId="22" fillId="0" borderId="12" applyNumberFormat="0" applyFill="0" applyAlignment="0" applyProtection="0"/>
    <xf numFmtId="0" fontId="7" fillId="9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" fillId="25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6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4" borderId="0" applyNumberFormat="0" applyBorder="0" applyAlignment="0" applyProtection="0"/>
    <xf numFmtId="0" fontId="26" fillId="0" borderId="6"/>
    <xf numFmtId="0" fontId="26" fillId="0" borderId="6"/>
    <xf numFmtId="170" fontId="6" fillId="0" borderId="0" applyFont="0" applyFill="0" applyBorder="0" applyAlignment="0" applyProtection="0"/>
    <xf numFmtId="0" fontId="6" fillId="0" borderId="6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" fontId="6" fillId="0" borderId="0" applyFont="0" applyFill="0" applyBorder="0" applyAlignment="0" applyProtection="0">
      <protection locked="0"/>
    </xf>
    <xf numFmtId="1" fontId="6" fillId="0" borderId="0" applyFont="0" applyFill="0" applyBorder="0" applyAlignment="0" applyProtection="0">
      <protection locked="0"/>
    </xf>
    <xf numFmtId="170" fontId="2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6" fillId="0" borderId="16" applyFill="0" applyBorder="0" applyProtection="0">
      <alignment horizontal="center" wrapText="1" shrinkToFit="1"/>
    </xf>
    <xf numFmtId="2" fontId="27" fillId="0" borderId="0" applyFill="0" applyBorder="0" applyAlignment="0" applyProtection="0"/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ill="0" applyBorder="0" applyAlignment="0" applyProtection="0"/>
    <xf numFmtId="175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6" fillId="0" borderId="0"/>
    <xf numFmtId="0" fontId="1" fillId="0" borderId="0"/>
    <xf numFmtId="0" fontId="1" fillId="10" borderId="14" applyNumberFormat="0" applyFont="0" applyAlignment="0" applyProtection="0"/>
    <xf numFmtId="173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6" fillId="0" borderId="0" applyFont="0" applyFill="0" applyBorder="0" applyAlignment="0" applyProtection="0"/>
    <xf numFmtId="0" fontId="27" fillId="0" borderId="17" applyNumberFormat="0" applyFill="0" applyAlignment="0" applyProtection="0"/>
    <xf numFmtId="0" fontId="25" fillId="0" borderId="15" applyNumberFormat="0" applyFill="0" applyAlignment="0" applyProtection="0"/>
    <xf numFmtId="0" fontId="6" fillId="0" borderId="6"/>
    <xf numFmtId="0" fontId="6" fillId="0" borderId="6"/>
    <xf numFmtId="0" fontId="6" fillId="0" borderId="6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6" fontId="3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7" fillId="3" borderId="3" xfId="0" applyFont="1" applyFill="1" applyBorder="1" applyAlignment="1">
      <alignment horizontal="center" vertical="center" wrapText="1"/>
    </xf>
    <xf numFmtId="168" fontId="9" fillId="0" borderId="1" xfId="1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68" fontId="11" fillId="0" borderId="1" xfId="1" applyNumberFormat="1" applyFont="1" applyBorder="1" applyAlignment="1">
      <alignment horizontal="right" vertical="center"/>
    </xf>
    <xf numFmtId="168" fontId="12" fillId="0" borderId="1" xfId="1" applyNumberFormat="1" applyFont="1" applyBorder="1" applyAlignment="1">
      <alignment horizontal="right" vertical="center"/>
    </xf>
    <xf numFmtId="3" fontId="9" fillId="0" borderId="1" xfId="6" applyNumberFormat="1" applyFont="1" applyFill="1" applyBorder="1" applyAlignment="1">
      <alignment vertical="center"/>
    </xf>
    <xf numFmtId="10" fontId="9" fillId="0" borderId="1" xfId="2" applyNumberFormat="1" applyFont="1" applyBorder="1" applyAlignment="1">
      <alignment vertical="center"/>
    </xf>
    <xf numFmtId="3" fontId="9" fillId="0" borderId="1" xfId="6" applyNumberFormat="1" applyFont="1" applyFill="1" applyBorder="1" applyAlignment="1">
      <alignment horizontal="right" vertical="center"/>
    </xf>
    <xf numFmtId="3" fontId="9" fillId="2" borderId="1" xfId="6" applyNumberFormat="1" applyFont="1" applyFill="1" applyBorder="1" applyAlignment="1">
      <alignment horizontal="right" vertical="center"/>
    </xf>
    <xf numFmtId="168" fontId="10" fillId="0" borderId="1" xfId="1" applyNumberFormat="1" applyFont="1" applyFill="1" applyBorder="1" applyAlignment="1">
      <alignment vertical="center"/>
    </xf>
    <xf numFmtId="168" fontId="9" fillId="0" borderId="1" xfId="1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/>
    <xf numFmtId="0" fontId="9" fillId="0" borderId="1" xfId="0" applyFont="1" applyBorder="1"/>
    <xf numFmtId="3" fontId="9" fillId="0" borderId="1" xfId="52" applyNumberFormat="1" applyFont="1" applyFill="1" applyBorder="1" applyAlignment="1">
      <alignment horizontal="right" vertical="center"/>
    </xf>
    <xf numFmtId="169" fontId="9" fillId="0" borderId="1" xfId="2" applyNumberFormat="1" applyFont="1" applyBorder="1" applyAlignment="1">
      <alignment vertical="center"/>
    </xf>
    <xf numFmtId="10" fontId="9" fillId="0" borderId="1" xfId="2" applyNumberFormat="1" applyFont="1" applyBorder="1"/>
    <xf numFmtId="169" fontId="9" fillId="0" borderId="1" xfId="2" applyNumberFormat="1" applyFont="1" applyBorder="1"/>
    <xf numFmtId="3" fontId="9" fillId="0" borderId="1" xfId="0" applyNumberFormat="1" applyFont="1" applyBorder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0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166" fontId="7" fillId="3" borderId="5" xfId="1" applyNumberFormat="1" applyFont="1" applyFill="1" applyBorder="1" applyAlignment="1">
      <alignment horizontal="center" vertical="center" wrapText="1"/>
    </xf>
    <xf numFmtId="166" fontId="7" fillId="3" borderId="4" xfId="1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</cellXfs>
  <cellStyles count="108">
    <cellStyle name="20% - Énfasis1 2" xfId="41"/>
    <cellStyle name="20% - Énfasis2 2" xfId="42"/>
    <cellStyle name="20% - Énfasis3 2" xfId="43"/>
    <cellStyle name="20% - Énfasis4 2" xfId="44"/>
    <cellStyle name="20% - Énfasis5" xfId="34" builtinId="46" customBuiltin="1"/>
    <cellStyle name="20% - Énfasis6" xfId="38" builtinId="50" customBuiltin="1"/>
    <cellStyle name="40% - Énfasis1" xfId="25" builtinId="31" customBuiltin="1"/>
    <cellStyle name="40% - Énfasis2" xfId="28" builtinId="35" customBuiltin="1"/>
    <cellStyle name="40% - Énfasis3 2" xfId="45"/>
    <cellStyle name="40% - Énfasis4" xfId="32" builtinId="43" customBuiltin="1"/>
    <cellStyle name="40% - Énfasis5" xfId="35" builtinId="47" customBuiltin="1"/>
    <cellStyle name="40% - Énfasis6" xfId="39" builtinId="51" customBuiltin="1"/>
    <cellStyle name="60% - Énfasis1" xfId="26" builtinId="32" customBuiltin="1"/>
    <cellStyle name="60% - Énfasis2" xfId="29" builtinId="36" customBuiltin="1"/>
    <cellStyle name="60% - Énfasis3 2" xfId="46"/>
    <cellStyle name="60% - Énfasis4 2" xfId="47"/>
    <cellStyle name="60% - Énfasis5" xfId="36" builtinId="48" customBuiltin="1"/>
    <cellStyle name="60% - Énfasis6 2" xfId="48"/>
    <cellStyle name="Bueno" xfId="14" builtinId="26" customBuiltin="1"/>
    <cellStyle name="Cálculo" xfId="19" builtinId="22" customBuiltin="1"/>
    <cellStyle name="Cambiar to&amp;do" xfId="49"/>
    <cellStyle name="Cambiar to&amp;do 2" xfId="50"/>
    <cellStyle name="Cambiar to&amp;do 2 2" xfId="96"/>
    <cellStyle name="Cambiar to&amp;do 3" xfId="97"/>
    <cellStyle name="Celda de comprobación" xfId="21" builtinId="23" customBuiltin="1"/>
    <cellStyle name="Celda vinculada" xfId="20" builtinId="24" customBuiltin="1"/>
    <cellStyle name="Diseño" xfId="6"/>
    <cellStyle name="Diseño 2" xfId="52"/>
    <cellStyle name="Encabezado 1 2" xfId="53"/>
    <cellStyle name="Encabezado 2" xfId="54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1" builtinId="41" customBuiltin="1"/>
    <cellStyle name="Énfasis5" xfId="33" builtinId="45" customBuiltin="1"/>
    <cellStyle name="Énfasis6" xfId="37" builtinId="49" customBuiltin="1"/>
    <cellStyle name="Entrada" xfId="17" builtinId="20" customBuiltin="1"/>
    <cellStyle name="Euro" xfId="58"/>
    <cellStyle name="Euro 2" xfId="59"/>
    <cellStyle name="Euro 3" xfId="60"/>
    <cellStyle name="Euro 4" xfId="61"/>
    <cellStyle name="Euro 4 2" xfId="55"/>
    <cellStyle name="Euro 5" xfId="51"/>
    <cellStyle name="Fecha" xfId="62"/>
    <cellStyle name="Fechas" xfId="63"/>
    <cellStyle name="Fijo" xfId="64"/>
    <cellStyle name="Fixed" xfId="65"/>
    <cellStyle name="Fixed 2" xfId="66"/>
    <cellStyle name="Fixed 2 2" xfId="57"/>
    <cellStyle name="Fixed 3" xfId="56"/>
    <cellStyle name="HEADING1" xfId="67"/>
    <cellStyle name="HEADING2" xfId="68"/>
    <cellStyle name="Hipervínculo 2" xfId="69"/>
    <cellStyle name="Incorrecto" xfId="15" builtinId="27" customBuiltin="1"/>
    <cellStyle name="Millares" xfId="1" builtinId="3"/>
    <cellStyle name="Millares 10" xfId="107"/>
    <cellStyle name="Millares 2" xfId="5"/>
    <cellStyle name="Millares 2 2" xfId="10"/>
    <cellStyle name="Millares 2 3" xfId="71"/>
    <cellStyle name="Millares 3" xfId="4"/>
    <cellStyle name="Millares 4" xfId="8"/>
    <cellStyle name="Millares 4 2" xfId="72"/>
    <cellStyle name="Millares 4 3" xfId="93"/>
    <cellStyle name="Millares 5" xfId="9"/>
    <cellStyle name="Millares 6" xfId="70"/>
    <cellStyle name="Millares 7" xfId="89"/>
    <cellStyle name="Millares 8" xfId="105"/>
    <cellStyle name="Millares 9" xfId="106"/>
    <cellStyle name="Millares Sangría" xfId="73"/>
    <cellStyle name="Millares Sangría 1" xfId="74"/>
    <cellStyle name="Moneda 2" xfId="75"/>
    <cellStyle name="Moneda0" xfId="76"/>
    <cellStyle name="Moneda0 2" xfId="77"/>
    <cellStyle name="Moneda0 2 2" xfId="100"/>
    <cellStyle name="Moneda0 3" xfId="99"/>
    <cellStyle name="Neutral" xfId="16" builtinId="28" customBuiltin="1"/>
    <cellStyle name="Normal" xfId="0" builtinId="0"/>
    <cellStyle name="Normal 2" xfId="7"/>
    <cellStyle name="Normal 2 2" xfId="78"/>
    <cellStyle name="Normal 3" xfId="79"/>
    <cellStyle name="Normal 4" xfId="3"/>
    <cellStyle name="Normal 5" xfId="40"/>
    <cellStyle name="Normal 6" xfId="98"/>
    <cellStyle name="Notas 2" xfId="80"/>
    <cellStyle name="Original" xfId="81"/>
    <cellStyle name="Porcentaje" xfId="2" builtinId="5"/>
    <cellStyle name="Porcentaje 2" xfId="83"/>
    <cellStyle name="Porcentaje 3" xfId="84"/>
    <cellStyle name="Porcentaje 3 2" xfId="102"/>
    <cellStyle name="Porcentaje 4" xfId="82"/>
    <cellStyle name="Porcentaje 5" xfId="101"/>
    <cellStyle name="Porcentual 2" xfId="85"/>
    <cellStyle name="Porcentual 3" xfId="86"/>
    <cellStyle name="Punto0" xfId="87"/>
    <cellStyle name="Punto0 2" xfId="88"/>
    <cellStyle name="Punto0 2 2" xfId="104"/>
    <cellStyle name="Punto0 3" xfId="103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1" xfId="91"/>
    <cellStyle name="Título 1 2" xfId="92"/>
    <cellStyle name="Título 2" xfId="11" builtinId="17" customBuiltin="1"/>
    <cellStyle name="Título 3" xfId="12" builtinId="18" customBuiltin="1"/>
    <cellStyle name="Título 4" xfId="90"/>
    <cellStyle name="Total 2" xfId="95"/>
    <cellStyle name="Total 3" xfId="9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Normal="100" workbookViewId="0">
      <selection activeCell="I31" sqref="I31"/>
    </sheetView>
  </sheetViews>
  <sheetFormatPr baseColWidth="10" defaultRowHeight="11.25" x14ac:dyDescent="0.25"/>
  <cols>
    <col min="1" max="1" width="23.28515625" style="1" customWidth="1"/>
    <col min="2" max="2" width="14" style="1" customWidth="1"/>
    <col min="3" max="3" width="13.5703125" style="1" customWidth="1"/>
    <col min="4" max="4" width="12.5703125" style="1" customWidth="1"/>
    <col min="5" max="5" width="14" style="1" customWidth="1"/>
    <col min="6" max="6" width="14.85546875" style="1" customWidth="1"/>
    <col min="7" max="7" width="14.140625" style="2" customWidth="1"/>
    <col min="8" max="15" width="13.7109375" style="1" customWidth="1"/>
    <col min="16" max="256" width="11.42578125" style="1"/>
    <col min="257" max="257" width="42.7109375" style="1" customWidth="1"/>
    <col min="258" max="271" width="13.7109375" style="1" customWidth="1"/>
    <col min="272" max="512" width="11.42578125" style="1"/>
    <col min="513" max="513" width="42.7109375" style="1" customWidth="1"/>
    <col min="514" max="527" width="13.7109375" style="1" customWidth="1"/>
    <col min="528" max="768" width="11.42578125" style="1"/>
    <col min="769" max="769" width="42.7109375" style="1" customWidth="1"/>
    <col min="770" max="783" width="13.7109375" style="1" customWidth="1"/>
    <col min="784" max="1024" width="11.42578125" style="1"/>
    <col min="1025" max="1025" width="42.7109375" style="1" customWidth="1"/>
    <col min="1026" max="1039" width="13.7109375" style="1" customWidth="1"/>
    <col min="1040" max="1280" width="11.42578125" style="1"/>
    <col min="1281" max="1281" width="42.7109375" style="1" customWidth="1"/>
    <col min="1282" max="1295" width="13.7109375" style="1" customWidth="1"/>
    <col min="1296" max="1536" width="11.42578125" style="1"/>
    <col min="1537" max="1537" width="42.7109375" style="1" customWidth="1"/>
    <col min="1538" max="1551" width="13.7109375" style="1" customWidth="1"/>
    <col min="1552" max="1792" width="11.42578125" style="1"/>
    <col min="1793" max="1793" width="42.7109375" style="1" customWidth="1"/>
    <col min="1794" max="1807" width="13.7109375" style="1" customWidth="1"/>
    <col min="1808" max="2048" width="11.42578125" style="1"/>
    <col min="2049" max="2049" width="42.7109375" style="1" customWidth="1"/>
    <col min="2050" max="2063" width="13.7109375" style="1" customWidth="1"/>
    <col min="2064" max="2304" width="11.42578125" style="1"/>
    <col min="2305" max="2305" width="42.7109375" style="1" customWidth="1"/>
    <col min="2306" max="2319" width="13.7109375" style="1" customWidth="1"/>
    <col min="2320" max="2560" width="11.42578125" style="1"/>
    <col min="2561" max="2561" width="42.7109375" style="1" customWidth="1"/>
    <col min="2562" max="2575" width="13.7109375" style="1" customWidth="1"/>
    <col min="2576" max="2816" width="11.42578125" style="1"/>
    <col min="2817" max="2817" width="42.7109375" style="1" customWidth="1"/>
    <col min="2818" max="2831" width="13.7109375" style="1" customWidth="1"/>
    <col min="2832" max="3072" width="11.42578125" style="1"/>
    <col min="3073" max="3073" width="42.7109375" style="1" customWidth="1"/>
    <col min="3074" max="3087" width="13.7109375" style="1" customWidth="1"/>
    <col min="3088" max="3328" width="11.42578125" style="1"/>
    <col min="3329" max="3329" width="42.7109375" style="1" customWidth="1"/>
    <col min="3330" max="3343" width="13.7109375" style="1" customWidth="1"/>
    <col min="3344" max="3584" width="11.42578125" style="1"/>
    <col min="3585" max="3585" width="42.7109375" style="1" customWidth="1"/>
    <col min="3586" max="3599" width="13.7109375" style="1" customWidth="1"/>
    <col min="3600" max="3840" width="11.42578125" style="1"/>
    <col min="3841" max="3841" width="42.7109375" style="1" customWidth="1"/>
    <col min="3842" max="3855" width="13.7109375" style="1" customWidth="1"/>
    <col min="3856" max="4096" width="11.42578125" style="1"/>
    <col min="4097" max="4097" width="42.7109375" style="1" customWidth="1"/>
    <col min="4098" max="4111" width="13.7109375" style="1" customWidth="1"/>
    <col min="4112" max="4352" width="11.42578125" style="1"/>
    <col min="4353" max="4353" width="42.7109375" style="1" customWidth="1"/>
    <col min="4354" max="4367" width="13.7109375" style="1" customWidth="1"/>
    <col min="4368" max="4608" width="11.42578125" style="1"/>
    <col min="4609" max="4609" width="42.7109375" style="1" customWidth="1"/>
    <col min="4610" max="4623" width="13.7109375" style="1" customWidth="1"/>
    <col min="4624" max="4864" width="11.42578125" style="1"/>
    <col min="4865" max="4865" width="42.7109375" style="1" customWidth="1"/>
    <col min="4866" max="4879" width="13.7109375" style="1" customWidth="1"/>
    <col min="4880" max="5120" width="11.42578125" style="1"/>
    <col min="5121" max="5121" width="42.7109375" style="1" customWidth="1"/>
    <col min="5122" max="5135" width="13.7109375" style="1" customWidth="1"/>
    <col min="5136" max="5376" width="11.42578125" style="1"/>
    <col min="5377" max="5377" width="42.7109375" style="1" customWidth="1"/>
    <col min="5378" max="5391" width="13.7109375" style="1" customWidth="1"/>
    <col min="5392" max="5632" width="11.42578125" style="1"/>
    <col min="5633" max="5633" width="42.7109375" style="1" customWidth="1"/>
    <col min="5634" max="5647" width="13.7109375" style="1" customWidth="1"/>
    <col min="5648" max="5888" width="11.42578125" style="1"/>
    <col min="5889" max="5889" width="42.7109375" style="1" customWidth="1"/>
    <col min="5890" max="5903" width="13.7109375" style="1" customWidth="1"/>
    <col min="5904" max="6144" width="11.42578125" style="1"/>
    <col min="6145" max="6145" width="42.7109375" style="1" customWidth="1"/>
    <col min="6146" max="6159" width="13.7109375" style="1" customWidth="1"/>
    <col min="6160" max="6400" width="11.42578125" style="1"/>
    <col min="6401" max="6401" width="42.7109375" style="1" customWidth="1"/>
    <col min="6402" max="6415" width="13.7109375" style="1" customWidth="1"/>
    <col min="6416" max="6656" width="11.42578125" style="1"/>
    <col min="6657" max="6657" width="42.7109375" style="1" customWidth="1"/>
    <col min="6658" max="6671" width="13.7109375" style="1" customWidth="1"/>
    <col min="6672" max="6912" width="11.42578125" style="1"/>
    <col min="6913" max="6913" width="42.7109375" style="1" customWidth="1"/>
    <col min="6914" max="6927" width="13.7109375" style="1" customWidth="1"/>
    <col min="6928" max="7168" width="11.42578125" style="1"/>
    <col min="7169" max="7169" width="42.7109375" style="1" customWidth="1"/>
    <col min="7170" max="7183" width="13.7109375" style="1" customWidth="1"/>
    <col min="7184" max="7424" width="11.42578125" style="1"/>
    <col min="7425" max="7425" width="42.7109375" style="1" customWidth="1"/>
    <col min="7426" max="7439" width="13.7109375" style="1" customWidth="1"/>
    <col min="7440" max="7680" width="11.42578125" style="1"/>
    <col min="7681" max="7681" width="42.7109375" style="1" customWidth="1"/>
    <col min="7682" max="7695" width="13.7109375" style="1" customWidth="1"/>
    <col min="7696" max="7936" width="11.42578125" style="1"/>
    <col min="7937" max="7937" width="42.7109375" style="1" customWidth="1"/>
    <col min="7938" max="7951" width="13.7109375" style="1" customWidth="1"/>
    <col min="7952" max="8192" width="11.42578125" style="1"/>
    <col min="8193" max="8193" width="42.7109375" style="1" customWidth="1"/>
    <col min="8194" max="8207" width="13.7109375" style="1" customWidth="1"/>
    <col min="8208" max="8448" width="11.42578125" style="1"/>
    <col min="8449" max="8449" width="42.7109375" style="1" customWidth="1"/>
    <col min="8450" max="8463" width="13.7109375" style="1" customWidth="1"/>
    <col min="8464" max="8704" width="11.42578125" style="1"/>
    <col min="8705" max="8705" width="42.7109375" style="1" customWidth="1"/>
    <col min="8706" max="8719" width="13.7109375" style="1" customWidth="1"/>
    <col min="8720" max="8960" width="11.42578125" style="1"/>
    <col min="8961" max="8961" width="42.7109375" style="1" customWidth="1"/>
    <col min="8962" max="8975" width="13.7109375" style="1" customWidth="1"/>
    <col min="8976" max="9216" width="11.42578125" style="1"/>
    <col min="9217" max="9217" width="42.7109375" style="1" customWidth="1"/>
    <col min="9218" max="9231" width="13.7109375" style="1" customWidth="1"/>
    <col min="9232" max="9472" width="11.42578125" style="1"/>
    <col min="9473" max="9473" width="42.7109375" style="1" customWidth="1"/>
    <col min="9474" max="9487" width="13.7109375" style="1" customWidth="1"/>
    <col min="9488" max="9728" width="11.42578125" style="1"/>
    <col min="9729" max="9729" width="42.7109375" style="1" customWidth="1"/>
    <col min="9730" max="9743" width="13.7109375" style="1" customWidth="1"/>
    <col min="9744" max="9984" width="11.42578125" style="1"/>
    <col min="9985" max="9985" width="42.7109375" style="1" customWidth="1"/>
    <col min="9986" max="9999" width="13.7109375" style="1" customWidth="1"/>
    <col min="10000" max="10240" width="11.42578125" style="1"/>
    <col min="10241" max="10241" width="42.7109375" style="1" customWidth="1"/>
    <col min="10242" max="10255" width="13.7109375" style="1" customWidth="1"/>
    <col min="10256" max="10496" width="11.42578125" style="1"/>
    <col min="10497" max="10497" width="42.7109375" style="1" customWidth="1"/>
    <col min="10498" max="10511" width="13.7109375" style="1" customWidth="1"/>
    <col min="10512" max="10752" width="11.42578125" style="1"/>
    <col min="10753" max="10753" width="42.7109375" style="1" customWidth="1"/>
    <col min="10754" max="10767" width="13.7109375" style="1" customWidth="1"/>
    <col min="10768" max="11008" width="11.42578125" style="1"/>
    <col min="11009" max="11009" width="42.7109375" style="1" customWidth="1"/>
    <col min="11010" max="11023" width="13.7109375" style="1" customWidth="1"/>
    <col min="11024" max="11264" width="11.42578125" style="1"/>
    <col min="11265" max="11265" width="42.7109375" style="1" customWidth="1"/>
    <col min="11266" max="11279" width="13.7109375" style="1" customWidth="1"/>
    <col min="11280" max="11520" width="11.42578125" style="1"/>
    <col min="11521" max="11521" width="42.7109375" style="1" customWidth="1"/>
    <col min="11522" max="11535" width="13.7109375" style="1" customWidth="1"/>
    <col min="11536" max="11776" width="11.42578125" style="1"/>
    <col min="11777" max="11777" width="42.7109375" style="1" customWidth="1"/>
    <col min="11778" max="11791" width="13.7109375" style="1" customWidth="1"/>
    <col min="11792" max="12032" width="11.42578125" style="1"/>
    <col min="12033" max="12033" width="42.7109375" style="1" customWidth="1"/>
    <col min="12034" max="12047" width="13.7109375" style="1" customWidth="1"/>
    <col min="12048" max="12288" width="11.42578125" style="1"/>
    <col min="12289" max="12289" width="42.7109375" style="1" customWidth="1"/>
    <col min="12290" max="12303" width="13.7109375" style="1" customWidth="1"/>
    <col min="12304" max="12544" width="11.42578125" style="1"/>
    <col min="12545" max="12545" width="42.7109375" style="1" customWidth="1"/>
    <col min="12546" max="12559" width="13.7109375" style="1" customWidth="1"/>
    <col min="12560" max="12800" width="11.42578125" style="1"/>
    <col min="12801" max="12801" width="42.7109375" style="1" customWidth="1"/>
    <col min="12802" max="12815" width="13.7109375" style="1" customWidth="1"/>
    <col min="12816" max="13056" width="11.42578125" style="1"/>
    <col min="13057" max="13057" width="42.7109375" style="1" customWidth="1"/>
    <col min="13058" max="13071" width="13.7109375" style="1" customWidth="1"/>
    <col min="13072" max="13312" width="11.42578125" style="1"/>
    <col min="13313" max="13313" width="42.7109375" style="1" customWidth="1"/>
    <col min="13314" max="13327" width="13.7109375" style="1" customWidth="1"/>
    <col min="13328" max="13568" width="11.42578125" style="1"/>
    <col min="13569" max="13569" width="42.7109375" style="1" customWidth="1"/>
    <col min="13570" max="13583" width="13.7109375" style="1" customWidth="1"/>
    <col min="13584" max="13824" width="11.42578125" style="1"/>
    <col min="13825" max="13825" width="42.7109375" style="1" customWidth="1"/>
    <col min="13826" max="13839" width="13.7109375" style="1" customWidth="1"/>
    <col min="13840" max="14080" width="11.42578125" style="1"/>
    <col min="14081" max="14081" width="42.7109375" style="1" customWidth="1"/>
    <col min="14082" max="14095" width="13.7109375" style="1" customWidth="1"/>
    <col min="14096" max="14336" width="11.42578125" style="1"/>
    <col min="14337" max="14337" width="42.7109375" style="1" customWidth="1"/>
    <col min="14338" max="14351" width="13.7109375" style="1" customWidth="1"/>
    <col min="14352" max="14592" width="11.42578125" style="1"/>
    <col min="14593" max="14593" width="42.7109375" style="1" customWidth="1"/>
    <col min="14594" max="14607" width="13.7109375" style="1" customWidth="1"/>
    <col min="14608" max="14848" width="11.42578125" style="1"/>
    <col min="14849" max="14849" width="42.7109375" style="1" customWidth="1"/>
    <col min="14850" max="14863" width="13.7109375" style="1" customWidth="1"/>
    <col min="14864" max="15104" width="11.42578125" style="1"/>
    <col min="15105" max="15105" width="42.7109375" style="1" customWidth="1"/>
    <col min="15106" max="15119" width="13.7109375" style="1" customWidth="1"/>
    <col min="15120" max="15360" width="11.42578125" style="1"/>
    <col min="15361" max="15361" width="42.7109375" style="1" customWidth="1"/>
    <col min="15362" max="15375" width="13.7109375" style="1" customWidth="1"/>
    <col min="15376" max="15616" width="11.42578125" style="1"/>
    <col min="15617" max="15617" width="42.7109375" style="1" customWidth="1"/>
    <col min="15618" max="15631" width="13.7109375" style="1" customWidth="1"/>
    <col min="15632" max="15872" width="11.42578125" style="1"/>
    <col min="15873" max="15873" width="42.7109375" style="1" customWidth="1"/>
    <col min="15874" max="15887" width="13.7109375" style="1" customWidth="1"/>
    <col min="15888" max="16128" width="11.42578125" style="1"/>
    <col min="16129" max="16129" width="42.7109375" style="1" customWidth="1"/>
    <col min="16130" max="16143" width="13.7109375" style="1" customWidth="1"/>
    <col min="16144" max="16384" width="11.42578125" style="1"/>
  </cols>
  <sheetData>
    <row r="1" spans="1:17" ht="15" customHeight="1" x14ac:dyDescent="0.25">
      <c r="A1" s="28" t="s">
        <v>0</v>
      </c>
      <c r="B1" s="28"/>
      <c r="C1" s="28"/>
      <c r="D1" s="28"/>
      <c r="E1" s="28"/>
      <c r="F1" s="28"/>
      <c r="G1" s="28"/>
    </row>
    <row r="2" spans="1:17" ht="15" customHeight="1" x14ac:dyDescent="0.25">
      <c r="A2" s="29" t="s">
        <v>1</v>
      </c>
      <c r="B2" s="29"/>
      <c r="C2" s="29"/>
      <c r="D2" s="29"/>
      <c r="E2" s="29"/>
      <c r="F2" s="29"/>
      <c r="G2" s="29"/>
    </row>
    <row r="3" spans="1:17" ht="15" customHeight="1" x14ac:dyDescent="0.25">
      <c r="A3" s="30" t="s">
        <v>19</v>
      </c>
      <c r="B3" s="29"/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Q3" s="2"/>
    </row>
    <row r="4" spans="1:17" ht="15" customHeight="1" x14ac:dyDescent="0.25">
      <c r="A4" s="29" t="s">
        <v>2</v>
      </c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Q4" s="2"/>
    </row>
    <row r="5" spans="1:17" x14ac:dyDescent="0.25">
      <c r="A5" s="5"/>
      <c r="B5" s="4"/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Q5" s="2"/>
    </row>
    <row r="6" spans="1:17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2"/>
    </row>
    <row r="7" spans="1:17" ht="15" x14ac:dyDescent="0.25">
      <c r="A7" s="40" t="s">
        <v>3</v>
      </c>
      <c r="B7" s="34" t="s">
        <v>6</v>
      </c>
      <c r="C7" s="35"/>
      <c r="D7" s="36"/>
      <c r="E7" s="37" t="s">
        <v>7</v>
      </c>
      <c r="F7" s="38"/>
      <c r="G7" s="39"/>
    </row>
    <row r="8" spans="1:17" ht="15" x14ac:dyDescent="0.25">
      <c r="A8" s="41"/>
      <c r="B8" s="7">
        <v>2018</v>
      </c>
      <c r="C8" s="7">
        <v>2017</v>
      </c>
      <c r="D8" s="7" t="s">
        <v>8</v>
      </c>
      <c r="E8" s="7">
        <v>2018</v>
      </c>
      <c r="F8" s="7">
        <v>2017</v>
      </c>
      <c r="G8" s="7" t="s">
        <v>8</v>
      </c>
    </row>
    <row r="9" spans="1:17" ht="12.75" customHeight="1" x14ac:dyDescent="0.25">
      <c r="A9" s="9" t="s">
        <v>4</v>
      </c>
      <c r="B9" s="19">
        <v>60082</v>
      </c>
      <c r="C9" s="27">
        <v>57166</v>
      </c>
      <c r="D9" s="24">
        <f>(B9-C9)/C9</f>
        <v>5.100934121680719E-2</v>
      </c>
      <c r="E9" s="12">
        <f>118-70</f>
        <v>48</v>
      </c>
      <c r="F9" s="12">
        <f>112-69</f>
        <v>43</v>
      </c>
      <c r="G9" s="13">
        <f>(E9-F9)/F9</f>
        <v>0.11627906976744186</v>
      </c>
    </row>
    <row r="10" spans="1:17" ht="12.75" customHeight="1" x14ac:dyDescent="0.25">
      <c r="A10" s="9" t="s">
        <v>5</v>
      </c>
      <c r="B10" s="17">
        <v>60135</v>
      </c>
      <c r="C10" s="27">
        <v>57338</v>
      </c>
      <c r="D10" s="24">
        <f t="shared" ref="D10:D20" si="0">(B10-C10)/C10</f>
        <v>4.8780913181485225E-2</v>
      </c>
      <c r="E10" s="12">
        <f>107-77</f>
        <v>30</v>
      </c>
      <c r="F10" s="12">
        <f>124-71</f>
        <v>53</v>
      </c>
      <c r="G10" s="13">
        <f t="shared" ref="G10:G20" si="1">(E10-F10)/F10</f>
        <v>-0.43396226415094341</v>
      </c>
    </row>
    <row r="11" spans="1:17" ht="12.75" customHeight="1" x14ac:dyDescent="0.25">
      <c r="A11" s="9" t="s">
        <v>9</v>
      </c>
      <c r="B11" s="20">
        <v>60423</v>
      </c>
      <c r="C11" s="27">
        <v>57511</v>
      </c>
      <c r="D11" s="24">
        <f t="shared" si="0"/>
        <v>5.0633791796352003E-2</v>
      </c>
      <c r="E11" s="22">
        <v>27</v>
      </c>
      <c r="F11" s="14">
        <v>57</v>
      </c>
      <c r="G11" s="13">
        <f t="shared" si="1"/>
        <v>-0.52631578947368418</v>
      </c>
    </row>
    <row r="12" spans="1:17" ht="12.75" customHeight="1" x14ac:dyDescent="0.25">
      <c r="A12" s="9" t="s">
        <v>10</v>
      </c>
      <c r="B12" s="17">
        <v>60743</v>
      </c>
      <c r="C12" s="27">
        <v>57760</v>
      </c>
      <c r="D12" s="24">
        <f t="shared" si="0"/>
        <v>5.1644736842105264E-2</v>
      </c>
      <c r="E12" s="14">
        <v>20</v>
      </c>
      <c r="F12" s="23">
        <v>61</v>
      </c>
      <c r="G12" s="13">
        <f t="shared" si="1"/>
        <v>-0.67213114754098358</v>
      </c>
    </row>
    <row r="13" spans="1:17" ht="12.75" customHeight="1" x14ac:dyDescent="0.25">
      <c r="A13" s="9" t="s">
        <v>11</v>
      </c>
      <c r="B13" s="17">
        <v>61358</v>
      </c>
      <c r="C13" s="27">
        <v>57996</v>
      </c>
      <c r="D13" s="24">
        <f t="shared" si="0"/>
        <v>5.7969515138975101E-2</v>
      </c>
      <c r="E13" s="14">
        <v>16</v>
      </c>
      <c r="F13" s="14">
        <f>122-59</f>
        <v>63</v>
      </c>
      <c r="G13" s="13">
        <f t="shared" si="1"/>
        <v>-0.74603174603174605</v>
      </c>
    </row>
    <row r="14" spans="1:17" ht="12.75" customHeight="1" x14ac:dyDescent="0.25">
      <c r="A14" s="9" t="s">
        <v>12</v>
      </c>
      <c r="B14" s="17">
        <v>61211</v>
      </c>
      <c r="C14" s="27">
        <v>58267</v>
      </c>
      <c r="D14" s="24">
        <f t="shared" si="0"/>
        <v>5.0526026738977464E-2</v>
      </c>
      <c r="E14" s="14">
        <v>13</v>
      </c>
      <c r="F14" s="14">
        <v>64</v>
      </c>
      <c r="G14" s="13">
        <f t="shared" si="1"/>
        <v>-0.796875</v>
      </c>
    </row>
    <row r="15" spans="1:17" ht="12.75" customHeight="1" x14ac:dyDescent="0.25">
      <c r="A15" s="9" t="s">
        <v>13</v>
      </c>
      <c r="B15" s="16">
        <v>61214</v>
      </c>
      <c r="C15" s="8">
        <v>58474</v>
      </c>
      <c r="D15" s="26">
        <f t="shared" si="0"/>
        <v>4.6858432807743614E-2</v>
      </c>
      <c r="E15" s="15">
        <v>17</v>
      </c>
      <c r="F15" s="14">
        <v>58</v>
      </c>
      <c r="G15" s="25">
        <f t="shared" si="1"/>
        <v>-0.7068965517241379</v>
      </c>
    </row>
    <row r="16" spans="1:17" ht="12.75" customHeight="1" x14ac:dyDescent="0.25">
      <c r="A16" s="9" t="s">
        <v>14</v>
      </c>
      <c r="B16" s="16">
        <v>61328</v>
      </c>
      <c r="C16" s="8">
        <v>58683</v>
      </c>
      <c r="D16" s="26">
        <f t="shared" si="0"/>
        <v>4.5072678629245265E-2</v>
      </c>
      <c r="E16" s="15">
        <v>19</v>
      </c>
      <c r="F16" s="14">
        <v>58</v>
      </c>
      <c r="G16" s="25">
        <f t="shared" si="1"/>
        <v>-0.67241379310344829</v>
      </c>
    </row>
    <row r="17" spans="1:10" ht="12.75" customHeight="1" x14ac:dyDescent="0.25">
      <c r="A17" s="9" t="s">
        <v>15</v>
      </c>
      <c r="B17" s="21">
        <v>61312</v>
      </c>
      <c r="C17" s="27">
        <v>59107</v>
      </c>
      <c r="D17" s="26">
        <f t="shared" si="0"/>
        <v>3.7305226115350129E-2</v>
      </c>
      <c r="E17" s="14">
        <v>35</v>
      </c>
      <c r="F17" s="14">
        <v>59</v>
      </c>
      <c r="G17" s="25">
        <f t="shared" si="1"/>
        <v>-0.40677966101694918</v>
      </c>
    </row>
    <row r="18" spans="1:10" ht="12.75" customHeight="1" x14ac:dyDescent="0.25">
      <c r="A18" s="9" t="s">
        <v>16</v>
      </c>
      <c r="B18" s="17">
        <v>61361</v>
      </c>
      <c r="C18" s="8">
        <v>59416</v>
      </c>
      <c r="D18" s="26">
        <f t="shared" si="0"/>
        <v>3.2735290157533327E-2</v>
      </c>
      <c r="E18" s="14">
        <v>23</v>
      </c>
      <c r="F18" s="15">
        <v>60</v>
      </c>
      <c r="G18" s="25">
        <f t="shared" si="1"/>
        <v>-0.6166666666666667</v>
      </c>
    </row>
    <row r="19" spans="1:10" ht="12.75" customHeight="1" x14ac:dyDescent="0.25">
      <c r="A19" s="9" t="s">
        <v>17</v>
      </c>
      <c r="B19" s="17">
        <v>61461</v>
      </c>
      <c r="C19" s="10">
        <v>59619</v>
      </c>
      <c r="D19" s="26">
        <f t="shared" si="0"/>
        <v>3.0896190811654001E-2</v>
      </c>
      <c r="E19" s="14">
        <v>32</v>
      </c>
      <c r="F19" s="15">
        <v>59</v>
      </c>
      <c r="G19" s="25">
        <f t="shared" si="1"/>
        <v>-0.4576271186440678</v>
      </c>
    </row>
    <row r="20" spans="1:10" ht="12.75" customHeight="1" x14ac:dyDescent="0.25">
      <c r="A20" s="9" t="s">
        <v>18</v>
      </c>
      <c r="B20" s="17">
        <v>61836</v>
      </c>
      <c r="C20" s="11">
        <v>59839</v>
      </c>
      <c r="D20" s="26">
        <f t="shared" si="0"/>
        <v>3.3372883905145471E-2</v>
      </c>
      <c r="E20" s="14">
        <v>35</v>
      </c>
      <c r="F20" s="15">
        <v>57</v>
      </c>
      <c r="G20" s="25">
        <f t="shared" si="1"/>
        <v>-0.38596491228070173</v>
      </c>
    </row>
    <row r="21" spans="1:10" x14ac:dyDescent="0.25">
      <c r="A21" s="32"/>
      <c r="B21" s="32"/>
      <c r="C21" s="32"/>
      <c r="D21" s="32"/>
      <c r="E21" s="32"/>
      <c r="F21" s="32"/>
      <c r="G21" s="32"/>
    </row>
    <row r="22" spans="1:10" ht="13.5" customHeight="1" x14ac:dyDescent="0.25">
      <c r="A22" s="6"/>
      <c r="B22" s="6"/>
      <c r="C22" s="6"/>
      <c r="D22" s="6"/>
    </row>
    <row r="23" spans="1:10" x14ac:dyDescent="0.2">
      <c r="A23" s="33"/>
      <c r="B23" s="33"/>
      <c r="C23" s="33"/>
      <c r="D23" s="33"/>
      <c r="E23" s="33"/>
      <c r="F23" s="33"/>
      <c r="G23" s="33"/>
    </row>
    <row r="24" spans="1:10" ht="9.75" customHeight="1" x14ac:dyDescent="0.25">
      <c r="A24" s="6"/>
    </row>
    <row r="25" spans="1:10" x14ac:dyDescent="0.25">
      <c r="A25" s="31"/>
      <c r="B25" s="31"/>
      <c r="C25" s="31"/>
      <c r="D25" s="31"/>
      <c r="E25" s="31"/>
      <c r="F25" s="31"/>
      <c r="G25" s="31"/>
      <c r="J25" s="1">
        <f>128-93</f>
        <v>35</v>
      </c>
    </row>
    <row r="26" spans="1:10" x14ac:dyDescent="0.25">
      <c r="B26" s="6"/>
      <c r="C26" s="6"/>
      <c r="D26" s="6"/>
    </row>
    <row r="35" spans="3:3" x14ac:dyDescent="0.25">
      <c r="C35" s="18"/>
    </row>
    <row r="36" spans="3:3" x14ac:dyDescent="0.25">
      <c r="C36" s="18"/>
    </row>
  </sheetData>
  <sortState ref="B8:E82">
    <sortCondition descending="1" ref="E8:E82"/>
  </sortState>
  <mergeCells count="10">
    <mergeCell ref="A1:G1"/>
    <mergeCell ref="A2:G2"/>
    <mergeCell ref="A3:G3"/>
    <mergeCell ref="A4:G4"/>
    <mergeCell ref="A25:G25"/>
    <mergeCell ref="A21:G21"/>
    <mergeCell ref="A23:G23"/>
    <mergeCell ref="B7:D7"/>
    <mergeCell ref="E7:G7"/>
    <mergeCell ref="A7:A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cp:lastPrinted>2018-06-04T16:40:34Z</cp:lastPrinted>
  <dcterms:created xsi:type="dcterms:W3CDTF">2012-12-05T18:29:38Z</dcterms:created>
  <dcterms:modified xsi:type="dcterms:W3CDTF">2019-01-22T15:18:20Z</dcterms:modified>
</cp:coreProperties>
</file>